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<sst xmlns="http://schemas.openxmlformats.org/spreadsheetml/2006/main" count="13" uniqueCount="13">
  <si>
    <t>Tax Rate</t>
  </si>
  <si>
    <t>Discount Rate</t>
  </si>
  <si>
    <t>Less: NOLs Used</t>
  </si>
  <si>
    <t>Plus: NOLs Created</t>
  </si>
  <si>
    <t>Pre-Tax Income</t>
  </si>
  <si>
    <t>Taxable Income</t>
  </si>
  <si>
    <t>Assumptions</t>
  </si>
  <si>
    <t>PV of Expected Tax Savings</t>
  </si>
  <si>
    <t>Expected Tax Refund/Savings</t>
  </si>
  <si>
    <t>Beginning NOL Balance</t>
  </si>
  <si>
    <t>Ending NOL Balance</t>
  </si>
  <si>
    <t>Historical FYE Dec 31,</t>
  </si>
  <si>
    <t>Projected FYE Dec 31,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</si>
</sst>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_);\(0.0%\);0.0%_);@_)"/>
    <numFmt numFmtId="165" formatCode="&quot;$&quot;#,##0.0_);\(&quot;$&quot;#,##0.0\);&quot;$&quot;#,##0.0_);@_)"/>
    <numFmt numFmtId="166" formatCode="#,##0.0_);\(#,##0.0\);#,##0.0_);@_)"/>
    <numFmt numFmtId="167" formatCode="#,##0.000000000000000"/>
    <numFmt numFmtId="168" formatCode="#,##0.00_);\(#,##0.00\);#,##0.00_);@_)"/>
    <numFmt numFmtId="169" formatCode="&quot;$&quot;#,##0.00_);\(&quot;$&quot;#,##0.00\);&quot;$&quot;#,##0.00_);@_)"/>
    <numFmt numFmtId="170" formatCode="#,##0.0"/>
    <numFmt numFmtId="171" formatCode="0\A"/>
    <numFmt numFmtId="172" formatCode="0\P"/>
    <numFmt numFmtId="173" formatCode="0\P\F"/>
  </numFmts>
  <fonts count="8">
    <font>
      <sz val="10"/>
      <name val="Arial"/>
      <family val="0"/>
    </font>
    <font>
      <i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5" fontId="4" fillId="0" borderId="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5" fillId="0" borderId="1" xfId="0" applyNumberFormat="1" applyFont="1" applyBorder="1" applyAlignment="1">
      <alignment/>
    </xf>
    <xf numFmtId="165" fontId="5" fillId="0" borderId="0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3" fontId="5" fillId="0" borderId="1" xfId="15" applyFont="1" applyBorder="1" applyAlignment="1">
      <alignment/>
    </xf>
    <xf numFmtId="165" fontId="5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43" fontId="5" fillId="0" borderId="0" xfId="15" applyFont="1" applyBorder="1" applyAlignment="1">
      <alignment/>
    </xf>
    <xf numFmtId="165" fontId="4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66" fontId="5" fillId="0" borderId="0" xfId="0" applyNumberFormat="1" applyFont="1" applyBorder="1" applyAlignment="1">
      <alignment/>
    </xf>
    <xf numFmtId="43" fontId="0" fillId="0" borderId="0" xfId="15" applyBorder="1" applyAlignment="1">
      <alignment/>
    </xf>
    <xf numFmtId="165" fontId="5" fillId="0" borderId="0" xfId="15" applyNumberFormat="1" applyFont="1" applyBorder="1" applyAlignment="1">
      <alignment/>
    </xf>
    <xf numFmtId="165" fontId="0" fillId="0" borderId="0" xfId="15" applyNumberFormat="1" applyBorder="1" applyAlignment="1">
      <alignment/>
    </xf>
    <xf numFmtId="43" fontId="4" fillId="0" borderId="0" xfId="15" applyFont="1" applyBorder="1" applyAlignment="1">
      <alignment/>
    </xf>
    <xf numFmtId="2" fontId="2" fillId="0" borderId="1" xfId="0" applyNumberFormat="1" applyFont="1" applyBorder="1" applyAlignment="1">
      <alignment horizontal="centerContinuous"/>
    </xf>
    <xf numFmtId="2" fontId="0" fillId="0" borderId="1" xfId="0" applyNumberFormat="1" applyBorder="1" applyAlignment="1">
      <alignment horizontal="centerContinuous"/>
    </xf>
    <xf numFmtId="172" fontId="2" fillId="0" borderId="1" xfId="0" applyNumberFormat="1" applyFont="1" applyBorder="1" applyAlignment="1">
      <alignment horizontal="center"/>
    </xf>
    <xf numFmtId="173" fontId="7" fillId="0" borderId="1" xfId="0" applyNumberFormat="1" applyFont="1" applyBorder="1" applyAlignment="1">
      <alignment horizontal="center"/>
    </xf>
    <xf numFmtId="173" fontId="2" fillId="0" borderId="1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0" fontId="2" fillId="0" borderId="1" xfId="0" applyFont="1" applyFill="1" applyBorder="1" applyAlignment="1">
      <alignment horizontal="centerContinuous"/>
    </xf>
    <xf numFmtId="0" fontId="0" fillId="0" borderId="1" xfId="0" applyFill="1" applyBorder="1" applyAlignment="1">
      <alignment horizontal="centerContinuous"/>
    </xf>
    <xf numFmtId="0" fontId="0" fillId="0" borderId="0" xfId="0" applyFill="1" applyBorder="1" applyAlignment="1">
      <alignment/>
    </xf>
    <xf numFmtId="164" fontId="1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4" width="8.7109375" style="0" customWidth="1"/>
    <col min="5" max="5" width="7.7109375" style="0" customWidth="1"/>
    <col min="6" max="6" width="1.7109375" style="0" customWidth="1"/>
    <col min="7" max="7" width="7.7109375" style="0" customWidth="1"/>
    <col min="8" max="8" width="1.7109375" style="0" customWidth="1"/>
    <col min="9" max="9" width="7.7109375" style="0" customWidth="1"/>
    <col min="10" max="10" width="1.7109375" style="0" customWidth="1"/>
    <col min="11" max="11" width="7.7109375" style="0" customWidth="1"/>
    <col min="12" max="12" width="1.7109375" style="0" customWidth="1"/>
    <col min="13" max="13" width="7.7109375" style="0" customWidth="1"/>
    <col min="14" max="14" width="1.7109375" style="0" customWidth="1"/>
    <col min="15" max="15" width="7.7109375" style="0" customWidth="1"/>
    <col min="16" max="16" width="7.7109375" style="7" customWidth="1"/>
  </cols>
  <sheetData>
    <row r="1" spans="1:4" s="30" customFormat="1" ht="12.75">
      <c r="A1" s="28" t="s">
        <v>6</v>
      </c>
      <c r="B1" s="29"/>
      <c r="C1" s="29"/>
      <c r="D1" s="29"/>
    </row>
    <row r="2" s="30" customFormat="1" ht="4.5" customHeight="1"/>
    <row r="3" spans="1:4" s="30" customFormat="1" ht="12.75">
      <c r="A3" s="30" t="s">
        <v>0</v>
      </c>
      <c r="D3" s="31">
        <v>0.35</v>
      </c>
    </row>
    <row r="4" spans="1:4" s="30" customFormat="1" ht="12.75">
      <c r="A4" s="30" t="s">
        <v>1</v>
      </c>
      <c r="D4" s="31">
        <v>0.08</v>
      </c>
    </row>
    <row r="5" s="7" customFormat="1" ht="12.75"/>
    <row r="6" spans="1:15" ht="12.75">
      <c r="A6" s="7"/>
      <c r="B6" s="7"/>
      <c r="C6" s="7"/>
      <c r="D6" s="7"/>
      <c r="E6" s="20" t="s">
        <v>11</v>
      </c>
      <c r="F6" s="21"/>
      <c r="G6" s="21"/>
      <c r="H6" s="21"/>
      <c r="I6" s="21"/>
      <c r="K6" s="20" t="s">
        <v>12</v>
      </c>
      <c r="L6" s="21"/>
      <c r="M6" s="21"/>
      <c r="N6" s="21"/>
      <c r="O6" s="21"/>
    </row>
    <row r="7" spans="1:15" ht="12.75">
      <c r="A7" s="7"/>
      <c r="B7" s="7"/>
      <c r="C7" s="7"/>
      <c r="D7" s="7"/>
      <c r="E7" s="23">
        <v>2007</v>
      </c>
      <c r="G7" s="24">
        <f>E7+1</f>
        <v>2008</v>
      </c>
      <c r="I7" s="24">
        <f>G7+1</f>
        <v>2009</v>
      </c>
      <c r="K7" s="22">
        <f>I7+1</f>
        <v>2010</v>
      </c>
      <c r="M7" s="22">
        <f>K7+1</f>
        <v>2011</v>
      </c>
      <c r="O7" s="22">
        <f>M7+1</f>
        <v>2012</v>
      </c>
    </row>
    <row r="8" spans="1:15" ht="4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6" ht="12.75" customHeight="1">
      <c r="A9" s="7" t="s">
        <v>4</v>
      </c>
      <c r="B9" s="7"/>
      <c r="C9" s="7"/>
      <c r="D9" s="7"/>
      <c r="E9" s="13">
        <v>4</v>
      </c>
      <c r="F9" s="13"/>
      <c r="G9" s="13">
        <v>2</v>
      </c>
      <c r="H9" s="13"/>
      <c r="I9" s="1">
        <v>-8</v>
      </c>
      <c r="J9" s="13"/>
      <c r="K9" s="1">
        <v>1</v>
      </c>
      <c r="L9" s="13"/>
      <c r="M9" s="13">
        <v>4</v>
      </c>
      <c r="N9" s="13"/>
      <c r="O9" s="1">
        <v>6</v>
      </c>
      <c r="P9" s="1"/>
    </row>
    <row r="10" spans="1:15" ht="12.75">
      <c r="A10" s="7"/>
      <c r="B10" s="7"/>
      <c r="C10" s="7"/>
      <c r="D10" s="7"/>
      <c r="E10" s="10"/>
      <c r="F10" s="10"/>
      <c r="G10" s="10"/>
      <c r="H10" s="10"/>
      <c r="I10" s="10"/>
      <c r="J10" s="10"/>
      <c r="K10" s="7"/>
      <c r="L10" s="7"/>
      <c r="M10" s="7"/>
      <c r="N10" s="7"/>
      <c r="O10" s="7"/>
    </row>
    <row r="11" spans="1:16" s="2" customFormat="1" ht="12.75" customHeight="1">
      <c r="A11" s="11" t="s">
        <v>9</v>
      </c>
      <c r="B11" s="11"/>
      <c r="C11" s="11"/>
      <c r="D11" s="11"/>
      <c r="E11" s="19">
        <v>0</v>
      </c>
      <c r="F11" s="13"/>
      <c r="G11" s="9">
        <f>E14</f>
        <v>-4</v>
      </c>
      <c r="H11" s="9"/>
      <c r="I11" s="9">
        <f>G14</f>
        <v>-6</v>
      </c>
      <c r="J11" s="9"/>
      <c r="K11" s="5">
        <f>I14</f>
        <v>2</v>
      </c>
      <c r="L11" s="9"/>
      <c r="M11" s="9">
        <f>K14</f>
        <v>1</v>
      </c>
      <c r="N11" s="9"/>
      <c r="O11" s="12">
        <f>M14</f>
        <v>0</v>
      </c>
      <c r="P11" s="9"/>
    </row>
    <row r="12" spans="1:16" s="3" customFormat="1" ht="12.75" customHeight="1">
      <c r="A12" s="14" t="s">
        <v>2</v>
      </c>
      <c r="C12" s="14"/>
      <c r="E12" s="5">
        <f>-MIN(I13,MAX(E9,0))</f>
        <v>-4</v>
      </c>
      <c r="F12" s="14"/>
      <c r="G12" s="15">
        <f>-MIN(I13-E12,MAX(G9,0))</f>
        <v>-2</v>
      </c>
      <c r="H12" s="15"/>
      <c r="I12" s="12">
        <f>-MIN(MAX(0,I11),MAX(I9,0))</f>
        <v>0</v>
      </c>
      <c r="J12" s="15"/>
      <c r="K12" s="6">
        <f>-MIN(K11,MAX(K9,0))</f>
        <v>-1</v>
      </c>
      <c r="L12" s="15"/>
      <c r="M12" s="15">
        <f>-MIN(M11,MAX(M9,0))</f>
        <v>-1</v>
      </c>
      <c r="N12" s="15"/>
      <c r="O12" s="12">
        <f>-MIN(O11,MAX(O9,0))</f>
        <v>0</v>
      </c>
      <c r="P12" s="15"/>
    </row>
    <row r="13" spans="1:16" s="3" customFormat="1" ht="12.75">
      <c r="A13" s="14" t="s">
        <v>3</v>
      </c>
      <c r="C13" s="14"/>
      <c r="E13" s="8">
        <f>MAX(0,-E9)</f>
        <v>0</v>
      </c>
      <c r="F13" s="16"/>
      <c r="G13" s="8">
        <f>MAX(0,-G9)</f>
        <v>0</v>
      </c>
      <c r="H13" s="15"/>
      <c r="I13" s="4">
        <f>MAX(0,-I9)</f>
        <v>8</v>
      </c>
      <c r="J13" s="15"/>
      <c r="K13" s="8">
        <f>MAX(0,-K9)</f>
        <v>0</v>
      </c>
      <c r="L13" s="15"/>
      <c r="M13" s="8">
        <f>MAX(0,-M9)</f>
        <v>0</v>
      </c>
      <c r="N13" s="15"/>
      <c r="O13" s="8">
        <f>MAX(0,-O9)</f>
        <v>0</v>
      </c>
      <c r="P13" s="15"/>
    </row>
    <row r="14" spans="2:16" s="2" customFormat="1" ht="12.75">
      <c r="B14" s="11" t="s">
        <v>10</v>
      </c>
      <c r="C14" s="11"/>
      <c r="D14" s="11"/>
      <c r="E14" s="9">
        <f>SUM(E11:E13)</f>
        <v>-4</v>
      </c>
      <c r="F14" s="13"/>
      <c r="G14" s="9">
        <f>SUM(G11:G13)</f>
        <v>-6</v>
      </c>
      <c r="H14" s="9"/>
      <c r="I14" s="9">
        <f>SUM(I11:I13)</f>
        <v>2</v>
      </c>
      <c r="J14" s="9"/>
      <c r="K14" s="9">
        <f>SUM(K11:K13)</f>
        <v>1</v>
      </c>
      <c r="L14" s="9"/>
      <c r="M14" s="12">
        <f>SUM(M11:M13)</f>
        <v>0</v>
      </c>
      <c r="N14" s="9"/>
      <c r="O14" s="12">
        <f>SUM(O11:O13)</f>
        <v>0</v>
      </c>
      <c r="P14" s="9"/>
    </row>
    <row r="15" spans="1:15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6" s="2" customFormat="1" ht="12.75">
      <c r="A16" s="11" t="s">
        <v>5</v>
      </c>
      <c r="B16" s="11"/>
      <c r="C16" s="11"/>
      <c r="D16" s="11"/>
      <c r="E16" s="12">
        <f>MAX(0,E9+E12)</f>
        <v>0</v>
      </c>
      <c r="F16" s="11"/>
      <c r="G16" s="12">
        <f>MAX(0,G9+G12)</f>
        <v>0</v>
      </c>
      <c r="H16" s="11"/>
      <c r="I16" s="12">
        <f>MAX(0,I9+I12)</f>
        <v>0</v>
      </c>
      <c r="J16" s="11"/>
      <c r="K16" s="12">
        <f>MAX(0,K9+K12)</f>
        <v>0</v>
      </c>
      <c r="L16" s="11"/>
      <c r="M16" s="9">
        <f>MAX(0,M9+M12)</f>
        <v>3</v>
      </c>
      <c r="N16" s="11"/>
      <c r="O16" s="9">
        <f>MAX(0,O9+O12)</f>
        <v>6</v>
      </c>
      <c r="P16" s="11"/>
    </row>
    <row r="17" spans="1:16" s="2" customFormat="1" ht="12.75">
      <c r="A17" s="11" t="s">
        <v>8</v>
      </c>
      <c r="B17" s="11"/>
      <c r="C17" s="11"/>
      <c r="D17" s="11"/>
      <c r="E17" s="17">
        <f>-E12*$D$3</f>
        <v>1.4</v>
      </c>
      <c r="F17" s="18"/>
      <c r="G17" s="17">
        <f>-G12*$D$3</f>
        <v>0.7</v>
      </c>
      <c r="H17" s="18"/>
      <c r="I17" s="12">
        <f>-I12*$D$3</f>
        <v>0</v>
      </c>
      <c r="J17" s="11"/>
      <c r="K17" s="9">
        <f>-K12*$D$3</f>
        <v>0.35</v>
      </c>
      <c r="L17" s="11"/>
      <c r="M17" s="15">
        <f>-M12*$D$3</f>
        <v>0.35</v>
      </c>
      <c r="N17" s="11"/>
      <c r="O17" s="12">
        <f>-O12*$D$3</f>
        <v>0</v>
      </c>
      <c r="P17" s="11"/>
    </row>
    <row r="18" spans="1:16" s="27" customFormat="1" ht="12.75">
      <c r="A18" s="25" t="s">
        <v>7</v>
      </c>
      <c r="B18" s="25"/>
      <c r="C18" s="25"/>
      <c r="D18" s="25"/>
      <c r="E18" s="25"/>
      <c r="F18" s="25"/>
      <c r="G18" s="25"/>
      <c r="H18" s="25"/>
      <c r="I18" s="26">
        <f>SUM(E17:I17)+NPV($D$4,K17:O17)</f>
        <v>2.7241426611796977</v>
      </c>
      <c r="J18" s="25"/>
      <c r="K18" s="25"/>
      <c r="L18" s="25"/>
      <c r="M18" s="25"/>
      <c r="N18" s="25"/>
      <c r="O18" s="25"/>
      <c r="P18" s="25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MacGregor</dc:creator>
  <cp:keywords/>
  <dc:description/>
  <cp:lastModifiedBy>Ryan MacGregor</cp:lastModifiedBy>
  <dcterms:created xsi:type="dcterms:W3CDTF">2008-07-23T15:57:25Z</dcterms:created>
  <dcterms:modified xsi:type="dcterms:W3CDTF">2009-05-31T17:09:25Z</dcterms:modified>
  <cp:category/>
  <cp:version/>
  <cp:contentType/>
  <cp:contentStatus/>
</cp:coreProperties>
</file>