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915" windowHeight="13290" activeTab="0"/>
  </bookViews>
  <sheets>
    <sheet name="Sheet1" sheetId="1" r:id="rId1"/>
  </sheets>
  <definedNames/>
  <calcPr fullCalcOnLoad="1" iterate="1" iterateCount="100" iterateDelta="0.001"/>
</workbook>
</file>

<file path=xl/comments1.xml><?xml version="1.0" encoding="utf-8"?>
<comments xmlns="http://schemas.openxmlformats.org/spreadsheetml/2006/main">
  <authors>
    <author>Ryan MacGregor</author>
  </authors>
  <commentList>
    <comment ref="H13" authorId="0">
      <text>
        <r>
          <rPr>
            <sz val="8"/>
            <rFont val="Tahoma"/>
            <family val="2"/>
          </rPr>
          <t>This equation is simply the PV of an annuity where the annuity payment is the annual tax savings from the NOL carryover.
The period over which the NOLs may be used under Section 382 is the total amount of the NOL carryover divided by the annual limitation.</t>
        </r>
      </text>
    </comment>
    <comment ref="J17" authorId="0">
      <text>
        <r>
          <rPr>
            <sz val="8"/>
            <rFont val="Tahoma"/>
            <family val="2"/>
          </rPr>
          <t>Since the FMV of the target's net identifiable assets equals the target's net inside basis, the excess of the purchase price over the FMV is attributable entirely to goodwill, which is a Section 197 intangible asset amortized over 15 years for tax purposes.</t>
        </r>
      </text>
    </comment>
  </commentList>
</comments>
</file>

<file path=xl/sharedStrings.xml><?xml version="1.0" encoding="utf-8"?>
<sst xmlns="http://schemas.openxmlformats.org/spreadsheetml/2006/main" count="32" uniqueCount="22">
  <si>
    <t>Corporate tax rate</t>
  </si>
  <si>
    <t>Discount rate</t>
  </si>
  <si>
    <t xml:space="preserve">NA </t>
  </si>
  <si>
    <t>Transaction Assumptions</t>
  </si>
  <si>
    <t>Purchase price</t>
  </si>
  <si>
    <t>Target's inside asset basis</t>
  </si>
  <si>
    <t>Long-term tax-exempt rate</t>
  </si>
  <si>
    <t>Target's NOLs</t>
  </si>
  <si>
    <t>Section 382 annual limitation</t>
  </si>
  <si>
    <t>Annual tax savings</t>
  </si>
  <si>
    <t>PV of tax savings</t>
  </si>
  <si>
    <t>Gross tax benefits</t>
  </si>
  <si>
    <t>Less: Incremental tax cost</t>
  </si>
  <si>
    <t>Asset</t>
  </si>
  <si>
    <t>Deal</t>
  </si>
  <si>
    <t>Stock</t>
  </si>
  <si>
    <t>Step-up</t>
  </si>
  <si>
    <t>NOL carryovers</t>
  </si>
  <si>
    <t>Annual tax deduction</t>
  </si>
  <si>
    <t>Net Tax Benefits:</t>
  </si>
  <si>
    <t>Tax Benefit from NOL Carryover:</t>
  </si>
  <si>
    <t>Tax Benefits from Step-Up:</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</si>
</sst>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quot;$&quot;#,##0.0_);@_)"/>
    <numFmt numFmtId="165" formatCode="0.0%_);\(0.0%\);0.0%_);@_)"/>
    <numFmt numFmtId="166" formatCode="#,##0.0_);\(#,##0.0\);#,##0.0_);@_)"/>
    <numFmt numFmtId="167" formatCode="#,##0_);\(#,##0\);#,##0_);@_)"/>
    <numFmt numFmtId="168" formatCode="#,##0.0"/>
    <numFmt numFmtId="169" formatCode="&quot;$&quot;#,##0.0_);[Red]\(&quot;$&quot;#,##0.0\)"/>
    <numFmt numFmtId="170" formatCode="0.0"/>
    <numFmt numFmtId="171" formatCode="0.00%_);\(0.00%\);0.00%_);@_)"/>
    <numFmt numFmtId="172" formatCode="#,##0.0000000000000"/>
    <numFmt numFmtId="173" formatCode="#,##0.000000000000"/>
    <numFmt numFmtId="174" formatCode="#,##0.00_);\(#,##0.00\);#,##0.00_);@_)"/>
  </numFmts>
  <fonts count="11">
    <font>
      <sz val="10"/>
      <name val="Arial"/>
      <family val="0"/>
    </font>
    <font>
      <b/>
      <sz val="10"/>
      <name val="Arial"/>
      <family val="2"/>
    </font>
    <font>
      <sz val="10"/>
      <color indexed="12"/>
      <name val="Arial"/>
      <family val="0"/>
    </font>
    <font>
      <sz val="10"/>
      <color indexed="8"/>
      <name val="Arial"/>
      <family val="0"/>
    </font>
    <font>
      <i/>
      <sz val="10"/>
      <color indexed="12"/>
      <name val="Arial"/>
      <family val="2"/>
    </font>
    <font>
      <b/>
      <i/>
      <sz val="10"/>
      <name val="Arial"/>
      <family val="2"/>
    </font>
    <font>
      <sz val="8"/>
      <name val="Arial"/>
      <family val="0"/>
    </font>
    <font>
      <u val="single"/>
      <sz val="10"/>
      <color indexed="21"/>
      <name val="Arial"/>
      <family val="0"/>
    </font>
    <font>
      <sz val="8"/>
      <name val="Tahoma"/>
      <family val="2"/>
    </font>
    <font>
      <b/>
      <sz val="10"/>
      <color indexed="8"/>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22"/>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 xfId="0" applyFont="1" applyBorder="1" applyAlignment="1">
      <alignment horizontal="center"/>
    </xf>
    <xf numFmtId="0" fontId="0" fillId="0" borderId="0" xfId="0" applyBorder="1" applyAlignment="1">
      <alignment/>
    </xf>
    <xf numFmtId="0" fontId="7" fillId="0" borderId="0" xfId="0" applyNumberFormat="1" applyFont="1" applyBorder="1" applyAlignment="1">
      <alignment/>
    </xf>
    <xf numFmtId="164" fontId="2" fillId="0" borderId="0" xfId="0" applyNumberFormat="1" applyFont="1" applyBorder="1" applyAlignment="1">
      <alignment/>
    </xf>
    <xf numFmtId="165" fontId="4" fillId="0" borderId="0" xfId="0" applyNumberFormat="1" applyFont="1" applyBorder="1" applyAlignment="1">
      <alignment/>
    </xf>
    <xf numFmtId="0" fontId="1" fillId="0" borderId="0" xfId="0" applyFont="1" applyBorder="1" applyAlignment="1">
      <alignment horizontal="center"/>
    </xf>
    <xf numFmtId="164" fontId="3" fillId="0" borderId="0" xfId="0" applyNumberFormat="1" applyFont="1" applyBorder="1" applyAlignment="1">
      <alignment/>
    </xf>
    <xf numFmtId="0" fontId="5" fillId="0" borderId="0" xfId="0" applyFont="1" applyBorder="1" applyAlignment="1">
      <alignment/>
    </xf>
    <xf numFmtId="166" fontId="3" fillId="0" borderId="0" xfId="0" applyNumberFormat="1" applyFont="1" applyBorder="1" applyAlignment="1">
      <alignment/>
    </xf>
    <xf numFmtId="166" fontId="3" fillId="0" borderId="0" xfId="0" applyNumberFormat="1"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0" fillId="0" borderId="0" xfId="0" applyFont="1" applyAlignment="1">
      <alignment/>
    </xf>
    <xf numFmtId="164" fontId="3" fillId="0" borderId="2" xfId="0" applyNumberFormat="1" applyFont="1" applyBorder="1" applyAlignment="1">
      <alignment/>
    </xf>
    <xf numFmtId="0" fontId="5" fillId="0" borderId="0" xfId="0" applyNumberFormat="1" applyFont="1" applyFill="1" applyBorder="1" applyAlignment="1">
      <alignment/>
    </xf>
    <xf numFmtId="0" fontId="0" fillId="0" borderId="0" xfId="0" applyFill="1" applyBorder="1" applyAlignment="1">
      <alignment/>
    </xf>
    <xf numFmtId="164" fontId="3" fillId="0" borderId="0" xfId="0" applyNumberFormat="1" applyFont="1" applyBorder="1" applyAlignment="1">
      <alignment/>
    </xf>
    <xf numFmtId="0" fontId="9" fillId="0" borderId="0" xfId="0" applyNumberFormat="1" applyFont="1" applyBorder="1" applyAlignment="1">
      <alignment horizontal="center"/>
    </xf>
    <xf numFmtId="171" fontId="4" fillId="0" borderId="0" xfId="0" applyNumberFormat="1" applyFont="1" applyBorder="1" applyAlignment="1">
      <alignment/>
    </xf>
    <xf numFmtId="0" fontId="0" fillId="0" borderId="0" xfId="0" applyFont="1" applyFill="1" applyBorder="1" applyAlignment="1">
      <alignment/>
    </xf>
    <xf numFmtId="164" fontId="3" fillId="0" borderId="0" xfId="0" applyNumberFormat="1" applyFont="1" applyAlignment="1">
      <alignment/>
    </xf>
    <xf numFmtId="166" fontId="3" fillId="0" borderId="0" xfId="0" applyNumberFormat="1" applyFont="1" applyAlignment="1">
      <alignment/>
    </xf>
    <xf numFmtId="166" fontId="3" fillId="0" borderId="0" xfId="0" applyNumberFormat="1" applyFont="1" applyFill="1" applyBorder="1" applyAlignment="1">
      <alignment/>
    </xf>
    <xf numFmtId="166" fontId="2" fillId="0" borderId="0" xfId="0" applyNumberFormat="1" applyFont="1" applyFill="1" applyBorder="1" applyAlignment="1">
      <alignment/>
    </xf>
    <xf numFmtId="164" fontId="3" fillId="0" borderId="0" xfId="0" applyNumberFormat="1" applyFont="1" applyFill="1" applyBorder="1" applyAlignment="1">
      <alignment/>
    </xf>
    <xf numFmtId="0" fontId="0" fillId="0" borderId="0" xfId="0" applyFill="1" applyAlignment="1">
      <alignment/>
    </xf>
    <xf numFmtId="0" fontId="1" fillId="0" borderId="3" xfId="0" applyNumberFormat="1" applyFont="1" applyFill="1" applyBorder="1" applyAlignment="1">
      <alignment horizontal="centerContinuous"/>
    </xf>
    <xf numFmtId="0" fontId="1" fillId="0" borderId="3" xfId="0" applyFont="1" applyFill="1" applyBorder="1" applyAlignment="1">
      <alignment horizontal="centerContinuous"/>
    </xf>
    <xf numFmtId="0" fontId="1" fillId="0" borderId="1" xfId="0" applyFont="1" applyFill="1" applyBorder="1" applyAlignment="1">
      <alignment horizontal="centerContinuous"/>
    </xf>
    <xf numFmtId="0" fontId="0" fillId="0" borderId="1" xfId="0" applyFill="1" applyBorder="1" applyAlignment="1">
      <alignment horizontal="centerContinuous"/>
    </xf>
    <xf numFmtId="166"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showGridLines="0" tabSelected="1" workbookViewId="0" topLeftCell="A1">
      <selection activeCell="A1" sqref="A1"/>
    </sheetView>
  </sheetViews>
  <sheetFormatPr defaultColWidth="9.140625" defaultRowHeight="12.75"/>
  <cols>
    <col min="1" max="1" width="1.7109375" style="0" customWidth="1"/>
    <col min="2"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2" width="9.7109375" style="0" customWidth="1"/>
  </cols>
  <sheetData>
    <row r="1" spans="1:11" s="26" customFormat="1" ht="12.75">
      <c r="A1" s="27" t="s">
        <v>3</v>
      </c>
      <c r="B1" s="28"/>
      <c r="C1" s="28"/>
      <c r="D1" s="28"/>
      <c r="E1" s="28"/>
      <c r="F1" s="28"/>
      <c r="G1" s="29"/>
      <c r="H1" s="30"/>
      <c r="I1" s="30"/>
      <c r="J1" s="30"/>
      <c r="K1" s="16"/>
    </row>
    <row r="2" spans="1:11" ht="12.75">
      <c r="A2" s="3"/>
      <c r="B2" s="2"/>
      <c r="C2" s="2"/>
      <c r="D2" s="2"/>
      <c r="E2" s="2"/>
      <c r="F2" s="2"/>
      <c r="G2" s="2"/>
      <c r="H2" s="2"/>
      <c r="I2" s="2"/>
      <c r="J2" s="2"/>
      <c r="K2" s="2"/>
    </row>
    <row r="3" spans="1:10" ht="12.75">
      <c r="A3" s="2" t="s">
        <v>4</v>
      </c>
      <c r="B3" s="2"/>
      <c r="C3" s="2"/>
      <c r="D3" s="4">
        <v>1000</v>
      </c>
      <c r="E3" s="2"/>
      <c r="F3" s="2" t="s">
        <v>0</v>
      </c>
      <c r="G3" s="2"/>
      <c r="H3" s="4"/>
      <c r="J3" s="5">
        <v>0.35</v>
      </c>
    </row>
    <row r="4" spans="1:10" ht="12.75">
      <c r="A4" s="2" t="s">
        <v>5</v>
      </c>
      <c r="B4" s="2"/>
      <c r="C4" s="2"/>
      <c r="D4" s="31">
        <v>350</v>
      </c>
      <c r="E4" s="2"/>
      <c r="F4" s="2" t="s">
        <v>1</v>
      </c>
      <c r="G4" s="2"/>
      <c r="H4" s="4"/>
      <c r="J4" s="5">
        <v>0.1</v>
      </c>
    </row>
    <row r="5" spans="1:10" ht="12.75" customHeight="1">
      <c r="A5" s="16" t="s">
        <v>7</v>
      </c>
      <c r="B5" s="2"/>
      <c r="C5" s="2"/>
      <c r="D5" s="31">
        <v>500</v>
      </c>
      <c r="E5" s="2"/>
      <c r="F5" s="16" t="s">
        <v>6</v>
      </c>
      <c r="G5" s="16"/>
      <c r="H5" s="4"/>
      <c r="J5" s="19">
        <v>0.0465</v>
      </c>
    </row>
    <row r="6" spans="1:7" ht="12.75">
      <c r="A6" s="2"/>
      <c r="B6" s="2"/>
      <c r="C6" s="2"/>
      <c r="D6" s="2"/>
      <c r="E6" s="2"/>
      <c r="F6" s="2"/>
      <c r="G6" s="2"/>
    </row>
    <row r="7" spans="1:10" ht="12.75">
      <c r="A7" s="2"/>
      <c r="B7" s="2"/>
      <c r="C7" s="2"/>
      <c r="E7" s="2"/>
      <c r="G7" s="18"/>
      <c r="H7" s="6" t="s">
        <v>15</v>
      </c>
      <c r="J7" s="18" t="s">
        <v>13</v>
      </c>
    </row>
    <row r="8" spans="1:10" ht="12.75">
      <c r="A8" s="2"/>
      <c r="B8" s="2"/>
      <c r="C8" s="2"/>
      <c r="E8" s="2"/>
      <c r="G8" s="6"/>
      <c r="H8" s="1" t="s">
        <v>14</v>
      </c>
      <c r="J8" s="1" t="s">
        <v>14</v>
      </c>
    </row>
    <row r="9" spans="1:10" ht="12.75" customHeight="1">
      <c r="A9" s="15" t="s">
        <v>20</v>
      </c>
      <c r="B9" s="2"/>
      <c r="C9" s="2"/>
      <c r="E9" s="2"/>
      <c r="G9" s="2"/>
      <c r="H9" s="2"/>
      <c r="J9" s="2"/>
    </row>
    <row r="10" spans="1:10" ht="12.75">
      <c r="A10" s="2" t="s">
        <v>17</v>
      </c>
      <c r="B10" s="2"/>
      <c r="C10" s="2"/>
      <c r="E10" s="2"/>
      <c r="G10" s="11"/>
      <c r="H10" s="7">
        <f>D5</f>
        <v>500</v>
      </c>
      <c r="J10" s="11" t="s">
        <v>2</v>
      </c>
    </row>
    <row r="11" spans="1:10" ht="12.75">
      <c r="A11" s="2" t="s">
        <v>8</v>
      </c>
      <c r="B11" s="2"/>
      <c r="C11" s="2"/>
      <c r="E11" s="2"/>
      <c r="G11" s="11"/>
      <c r="H11" s="9">
        <f>D3*J5</f>
        <v>46.5</v>
      </c>
      <c r="J11" s="11" t="s">
        <v>2</v>
      </c>
    </row>
    <row r="12" spans="1:10" s="13" customFormat="1" ht="12.75">
      <c r="A12" s="12" t="s">
        <v>9</v>
      </c>
      <c r="B12" s="12"/>
      <c r="C12" s="12"/>
      <c r="E12" s="12"/>
      <c r="G12" s="11"/>
      <c r="H12" s="10">
        <f>H11*J3</f>
        <v>16.275</v>
      </c>
      <c r="J12" s="11" t="s">
        <v>2</v>
      </c>
    </row>
    <row r="13" spans="1:10" s="13" customFormat="1" ht="12.75" customHeight="1">
      <c r="A13" s="20" t="s">
        <v>10</v>
      </c>
      <c r="B13" s="12"/>
      <c r="C13" s="12"/>
      <c r="E13" s="12"/>
      <c r="G13" s="11"/>
      <c r="H13" s="23">
        <f>H12*((1-(1/(1+$J$4)^MIN(H10/H11,20)))/$J$4)</f>
        <v>104.34656900449976</v>
      </c>
      <c r="J13" s="11" t="s">
        <v>2</v>
      </c>
    </row>
    <row r="14" spans="1:10" s="13" customFormat="1" ht="12.75" customHeight="1">
      <c r="A14" s="12"/>
      <c r="B14" s="12"/>
      <c r="C14" s="12"/>
      <c r="E14" s="12"/>
      <c r="G14" s="11"/>
      <c r="H14" s="23"/>
      <c r="J14" s="11"/>
    </row>
    <row r="15" spans="1:10" s="13" customFormat="1" ht="12.75">
      <c r="A15" s="8" t="s">
        <v>21</v>
      </c>
      <c r="B15" s="12"/>
      <c r="C15" s="12"/>
      <c r="E15" s="12"/>
      <c r="G15" s="17"/>
      <c r="H15" s="17"/>
      <c r="J15" s="17"/>
    </row>
    <row r="16" spans="1:10" s="13" customFormat="1" ht="12.75">
      <c r="A16" s="20" t="s">
        <v>16</v>
      </c>
      <c r="B16" s="12"/>
      <c r="C16" s="12"/>
      <c r="E16" s="12"/>
      <c r="G16" s="21"/>
      <c r="H16" s="11" t="s">
        <v>2</v>
      </c>
      <c r="J16" s="21">
        <f>D3-D4</f>
        <v>650</v>
      </c>
    </row>
    <row r="17" spans="1:10" s="13" customFormat="1" ht="12.75">
      <c r="A17" s="20" t="s">
        <v>18</v>
      </c>
      <c r="B17" s="12"/>
      <c r="C17" s="12"/>
      <c r="E17" s="12"/>
      <c r="G17" s="22"/>
      <c r="H17" s="11" t="s">
        <v>2</v>
      </c>
      <c r="J17" s="22">
        <f>J16/15</f>
        <v>43.333333333333336</v>
      </c>
    </row>
    <row r="18" spans="1:10" s="13" customFormat="1" ht="12.75">
      <c r="A18" s="20" t="s">
        <v>9</v>
      </c>
      <c r="B18" s="12"/>
      <c r="C18" s="12"/>
      <c r="E18" s="12"/>
      <c r="G18" s="22"/>
      <c r="H18" s="11" t="s">
        <v>2</v>
      </c>
      <c r="J18" s="22">
        <f>J17*J3</f>
        <v>15.166666666666666</v>
      </c>
    </row>
    <row r="19" spans="1:10" s="13" customFormat="1" ht="12.75">
      <c r="A19" s="20" t="s">
        <v>10</v>
      </c>
      <c r="B19" s="12"/>
      <c r="C19" s="12"/>
      <c r="E19" s="12"/>
      <c r="G19" s="10"/>
      <c r="H19" s="11" t="s">
        <v>2</v>
      </c>
      <c r="J19" s="10">
        <f>J18*((1-(1/(1+$J$4)^15))/$J$4)</f>
        <v>115.35887251234355</v>
      </c>
    </row>
    <row r="20" spans="1:10" s="13" customFormat="1" ht="12.75">
      <c r="A20" s="12"/>
      <c r="B20" s="12"/>
      <c r="C20" s="12"/>
      <c r="E20" s="12"/>
      <c r="G20" s="10"/>
      <c r="H20" s="11"/>
      <c r="J20" s="10"/>
    </row>
    <row r="21" spans="1:10" s="13" customFormat="1" ht="12.75">
      <c r="A21" s="8" t="s">
        <v>19</v>
      </c>
      <c r="B21" s="12"/>
      <c r="C21" s="12"/>
      <c r="E21" s="12"/>
      <c r="G21" s="17"/>
      <c r="H21" s="17"/>
      <c r="J21" s="17"/>
    </row>
    <row r="22" spans="1:10" s="13" customFormat="1" ht="12.75" customHeight="1">
      <c r="A22" s="20" t="s">
        <v>11</v>
      </c>
      <c r="B22" s="12"/>
      <c r="C22" s="12"/>
      <c r="E22" s="12"/>
      <c r="G22" s="17"/>
      <c r="H22" s="25">
        <f>H13</f>
        <v>104.34656900449976</v>
      </c>
      <c r="J22" s="17">
        <f>J19</f>
        <v>115.35887251234355</v>
      </c>
    </row>
    <row r="23" spans="1:10" s="13" customFormat="1" ht="12.75" customHeight="1">
      <c r="A23" s="20" t="s">
        <v>12</v>
      </c>
      <c r="B23" s="12"/>
      <c r="C23" s="12"/>
      <c r="E23" s="12"/>
      <c r="G23" s="10"/>
      <c r="H23" s="24">
        <v>0</v>
      </c>
      <c r="J23" s="10">
        <f>-(D3-D4-D5)*J3</f>
        <v>-52.5</v>
      </c>
    </row>
    <row r="24" spans="2:10" s="13" customFormat="1" ht="12.75">
      <c r="B24" s="12"/>
      <c r="C24" s="12"/>
      <c r="E24" s="12"/>
      <c r="G24" s="17"/>
      <c r="H24" s="14">
        <f>SUM(H22:H23)</f>
        <v>104.34656900449976</v>
      </c>
      <c r="J24" s="14">
        <f>SUM(J22:J23)</f>
        <v>62.85887251234355</v>
      </c>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2008-07-18T21:14:58Z</dcterms:created>
  <dcterms:modified xsi:type="dcterms:W3CDTF">2009-05-28T11:34:40Z</dcterms:modified>
  <cp:category/>
  <cp:version/>
  <cp:contentType/>
  <cp:contentStatus/>
</cp:coreProperties>
</file>